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<sst xmlns="http://schemas.openxmlformats.org/spreadsheetml/2006/main" count="146" uniqueCount="89">
  <si>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</si>
  <si>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</si>
  <si>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</si>
  <si>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</si>
  <si>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</si>
  <si>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</si>
  <si>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</si>
  <si>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</si>
  <si>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</si>
  <si>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</si>
  <si>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</si>
  <si>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</si>
  <si>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</si>
  <si>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</si>
  <si>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</si>
  <si>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</si>
  <si>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</si>
  <si>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</si>
  <si>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</si>
  <si>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</si>
  <si>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</si>
  <si>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</si>
  <si>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</si>
  <si>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</si>
  <si>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</si>
  <si>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</si>
  <si>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</si>
  <si>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</si>
  <si>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</si>
  <si>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</si>
  <si>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</si>
  <si>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</si>
  <si>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</si>
  <si>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</si>
  <si>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</si>
  <si>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</si>
  <si>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</si>
  <si>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</si>
  <si>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</si>
  <si>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</si>
  <si>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</si>
  <si>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</si>
  <si>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</si>
  <si>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</si>
  <si>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</si>
  <si>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</si>
  <si>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</si>
  <si>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</si>
  <si>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</si>
  <si>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</si>
  <si>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</si>
  <si>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</si>
  <si>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</si>
  <si>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</si>
  <si>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</si>
  <si>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</si>
  <si>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</si>
  <si>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</si>
  <si>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</si>
  <si>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</si>
  <si>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</si>
  <si>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</si>
  <si>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</si>
  <si>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</si>
  <si>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</si>
  <si>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</si>
  <si>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</si>
  <si>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</si>
  <si>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</si>
  <si>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</si>
  <si>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</si>
  <si>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</si>
  <si>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</si>
  <si>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</si>
  <si>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</si>
  <si>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</si>
  <si>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</si>
  <si>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</si>
  <si>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</si>
  <si>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</si>
  <si>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</si>
  <si>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</si>
  <si>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</si>
  <si>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</si>
  <si>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</si>
  <si>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</si>
  <si>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</si>
  <si>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30.06.2015</t>
  </si>
  <si>
    <t>Nazwa ubezpieczeniowego funduszu kapitałowego: UFK POLISA-ŻYCIE – PKO AKCJI NOWA EUROPA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</si>
</sst>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9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56</v>
      </c>
      <c r="C7" s="33"/>
      <c r="D7" s="33"/>
    </row>
    <row r="9" spans="1:4" ht="63.75">
      <c r="A9" s="49" t="s">
        <v>12</v>
      </c>
      <c r="B9" s="49"/>
      <c r="C9" s="34" t="s">
        <v>57</v>
      </c>
      <c r="D9" s="34" t="s">
        <v>58</v>
      </c>
    </row>
    <row r="10" spans="1:4" s="2" customFormat="1" ht="12.75">
      <c r="A10" s="10" t="s">
        <v>0</v>
      </c>
      <c r="B10" s="15" t="s">
        <v>7</v>
      </c>
      <c r="C10" s="35">
        <f>+C11+C12+C14</f>
        <v>97681.07</v>
      </c>
      <c r="D10" s="35">
        <f>+D11+D12+D14</f>
        <v>105139.12</v>
      </c>
    </row>
    <row r="11" spans="1:4" ht="12.75">
      <c r="A11" s="3" t="s">
        <v>1</v>
      </c>
      <c r="B11" s="14" t="s">
        <v>8</v>
      </c>
      <c r="C11" s="36">
        <v>97681.07</v>
      </c>
      <c r="D11" s="36">
        <v>105139.12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59</v>
      </c>
      <c r="C13" s="36"/>
      <c r="D13" s="36"/>
    </row>
    <row r="14" spans="1:4" ht="12.75">
      <c r="A14" s="3" t="s">
        <v>4</v>
      </c>
      <c r="B14" s="14" t="s">
        <v>60</v>
      </c>
      <c r="C14" s="36">
        <v>0</v>
      </c>
      <c r="D14" s="36">
        <f>'[1]FK__6'!$D$201</f>
        <v>0</v>
      </c>
    </row>
    <row r="15" spans="1:4" ht="12.75">
      <c r="A15" s="22" t="s">
        <v>61</v>
      </c>
      <c r="B15" s="23" t="s">
        <v>62</v>
      </c>
      <c r="C15" s="36">
        <v>0</v>
      </c>
      <c r="D15" s="36">
        <v>0</v>
      </c>
    </row>
    <row r="16" spans="1:4" ht="12.75">
      <c r="A16" s="22" t="s">
        <v>63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62</v>
      </c>
      <c r="C18" s="36">
        <v>0</v>
      </c>
      <c r="D18" s="36">
        <v>0</v>
      </c>
    </row>
    <row r="19" spans="1:4" ht="38.25">
      <c r="A19" s="24" t="s">
        <v>2</v>
      </c>
      <c r="B19" s="4" t="s">
        <v>64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f>C10-C17</f>
        <v>97681.07</v>
      </c>
      <c r="D21" s="35">
        <f>D10-D17</f>
        <v>105139.12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65</v>
      </c>
      <c r="C7" s="33"/>
      <c r="D7" s="38"/>
    </row>
    <row r="9" spans="1:4" ht="51">
      <c r="A9" s="49" t="s">
        <v>12</v>
      </c>
      <c r="B9" s="49"/>
      <c r="C9" s="39" t="s">
        <v>66</v>
      </c>
      <c r="D9" s="40" t="s">
        <v>67</v>
      </c>
    </row>
    <row r="10" spans="1:4" ht="25.5">
      <c r="A10" s="10" t="s">
        <v>15</v>
      </c>
      <c r="B10" s="11" t="s">
        <v>68</v>
      </c>
      <c r="C10" s="41">
        <v>100169.29</v>
      </c>
      <c r="D10" s="41">
        <v>97407.22</v>
      </c>
    </row>
    <row r="11" spans="1:6" ht="12.75">
      <c r="A11" s="10" t="s">
        <v>16</v>
      </c>
      <c r="B11" s="15" t="s">
        <v>17</v>
      </c>
      <c r="C11" s="41">
        <f>+C12-C16</f>
        <v>-3924.529999999999</v>
      </c>
      <c r="D11" s="41">
        <f>+D12-D16</f>
        <v>1004.0900000000001</v>
      </c>
      <c r="F11" s="31"/>
    </row>
    <row r="12" spans="1:4" s="2" customFormat="1" ht="12.75">
      <c r="A12" s="10" t="s">
        <v>0</v>
      </c>
      <c r="B12" s="15" t="s">
        <v>18</v>
      </c>
      <c r="C12" s="41">
        <f>+C13+C14+C15</f>
        <v>5286.84</v>
      </c>
      <c r="D12" s="41">
        <f>+D13+D14+D15</f>
        <v>7333.4400000000005</v>
      </c>
    </row>
    <row r="13" spans="1:4" ht="12.75">
      <c r="A13" s="3" t="s">
        <v>1</v>
      </c>
      <c r="B13" s="14" t="s">
        <v>19</v>
      </c>
      <c r="C13" s="42">
        <f>5418-131.16</f>
        <v>5286.84</v>
      </c>
      <c r="D13" s="42">
        <f>3708-93.81+71.31</f>
        <v>3685.5</v>
      </c>
    </row>
    <row r="14" spans="1:4" ht="12.75">
      <c r="A14" s="3" t="s">
        <v>2</v>
      </c>
      <c r="B14" s="14" t="s">
        <v>69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43">
        <v>0</v>
      </c>
      <c r="D15" s="43">
        <v>3647.94</v>
      </c>
    </row>
    <row r="16" spans="1:4" s="2" customFormat="1" ht="12.75">
      <c r="A16" s="10" t="s">
        <v>5</v>
      </c>
      <c r="B16" s="15" t="s">
        <v>21</v>
      </c>
      <c r="C16" s="41">
        <f>SUM(C17:C23)</f>
        <v>9211.369999999999</v>
      </c>
      <c r="D16" s="41">
        <f>SUM(D17:D23)</f>
        <v>6329.35</v>
      </c>
    </row>
    <row r="17" spans="1:4" ht="12.75">
      <c r="A17" s="3" t="s">
        <v>1</v>
      </c>
      <c r="B17" s="4" t="s">
        <v>22</v>
      </c>
      <c r="C17" s="43">
        <v>8645.32</v>
      </c>
      <c r="D17" s="43">
        <v>1970.2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42">
        <v>565.47</v>
      </c>
      <c r="D21" s="42">
        <v>615.82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43">
        <v>0.58</v>
      </c>
      <c r="D23" s="43">
        <f>3742.77+0.56</f>
        <v>3743.33</v>
      </c>
    </row>
    <row r="24" spans="1:4" s="2" customFormat="1" ht="12.75">
      <c r="A24" s="10" t="s">
        <v>32</v>
      </c>
      <c r="B24" s="11" t="s">
        <v>85</v>
      </c>
      <c r="C24" s="41">
        <v>1436.31</v>
      </c>
      <c r="D24" s="41">
        <v>6727.81</v>
      </c>
    </row>
    <row r="25" spans="1:6" s="2" customFormat="1" ht="12.75">
      <c r="A25" s="10" t="s">
        <v>86</v>
      </c>
      <c r="B25" s="15" t="s">
        <v>36</v>
      </c>
      <c r="C25" s="41">
        <f>+C10+C11+C24</f>
        <v>97681.06999999999</v>
      </c>
      <c r="D25" s="41">
        <f>+D10+D11+D24</f>
        <v>105139.12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70</v>
      </c>
    </row>
    <row r="9" spans="1:4" ht="51">
      <c r="A9" s="49" t="s">
        <v>38</v>
      </c>
      <c r="B9" s="49"/>
      <c r="C9" s="26" t="s">
        <v>66</v>
      </c>
      <c r="D9" s="26" t="s">
        <v>67</v>
      </c>
    </row>
    <row r="10" spans="1:4" s="2" customFormat="1" ht="12.75">
      <c r="A10" s="10" t="s">
        <v>1</v>
      </c>
      <c r="B10" s="50" t="s">
        <v>71</v>
      </c>
      <c r="C10" s="51"/>
      <c r="D10" s="52"/>
    </row>
    <row r="11" spans="1:4" ht="12.75">
      <c r="A11" s="3" t="s">
        <v>1</v>
      </c>
      <c r="B11" s="4" t="s">
        <v>72</v>
      </c>
      <c r="C11" s="16">
        <v>1051.9774</v>
      </c>
      <c r="D11" s="16">
        <v>1031.2007</v>
      </c>
    </row>
    <row r="12" spans="1:4" ht="12.75">
      <c r="A12" s="3" t="s">
        <v>2</v>
      </c>
      <c r="B12" s="4" t="s">
        <v>73</v>
      </c>
      <c r="C12" s="48">
        <v>1012.1342</v>
      </c>
      <c r="D12" s="48">
        <v>1042.2197</v>
      </c>
    </row>
    <row r="13" spans="1:4" s="2" customFormat="1" ht="12.75">
      <c r="A13" s="10" t="s">
        <v>2</v>
      </c>
      <c r="B13" s="50" t="s">
        <v>39</v>
      </c>
      <c r="C13" s="51"/>
      <c r="D13" s="52"/>
    </row>
    <row r="14" spans="1:4" ht="12.75">
      <c r="A14" s="3" t="s">
        <v>1</v>
      </c>
      <c r="B14" s="4" t="s">
        <v>72</v>
      </c>
      <c r="C14" s="17">
        <v>95.22</v>
      </c>
      <c r="D14" s="17">
        <v>94.46</v>
      </c>
    </row>
    <row r="15" spans="1:4" ht="25.5">
      <c r="A15" s="3" t="s">
        <v>2</v>
      </c>
      <c r="B15" s="4" t="s">
        <v>40</v>
      </c>
      <c r="C15" s="5">
        <v>84.85</v>
      </c>
      <c r="D15" s="5">
        <v>94.41</v>
      </c>
    </row>
    <row r="16" spans="1:4" ht="25.5">
      <c r="A16" s="3" t="s">
        <v>3</v>
      </c>
      <c r="B16" s="4" t="s">
        <v>41</v>
      </c>
      <c r="C16" s="17">
        <v>98.54</v>
      </c>
      <c r="D16" s="17">
        <v>105.16</v>
      </c>
    </row>
    <row r="17" spans="1:4" ht="12.75">
      <c r="A17" s="3" t="s">
        <v>4</v>
      </c>
      <c r="B17" s="4" t="s">
        <v>73</v>
      </c>
      <c r="C17" s="18">
        <v>96.51</v>
      </c>
      <c r="D17" s="18">
        <v>100.88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3" s="2" customFormat="1" ht="12.75">
      <c r="A7" s="8" t="s">
        <v>74</v>
      </c>
      <c r="C7" s="33"/>
    </row>
    <row r="9" spans="1:4" ht="38.25">
      <c r="A9" s="53" t="s">
        <v>8</v>
      </c>
      <c r="B9" s="54"/>
      <c r="C9" s="34" t="s">
        <v>42</v>
      </c>
      <c r="D9" s="9" t="s">
        <v>84</v>
      </c>
    </row>
    <row r="10" spans="1:4" ht="12.75">
      <c r="A10" s="49">
        <v>1</v>
      </c>
      <c r="B10" s="49"/>
      <c r="C10" s="21">
        <v>2</v>
      </c>
      <c r="D10" s="21">
        <v>3</v>
      </c>
    </row>
    <row r="11" spans="1:4" ht="12.75">
      <c r="A11" s="6" t="s">
        <v>0</v>
      </c>
      <c r="B11" s="27" t="s">
        <v>75</v>
      </c>
      <c r="C11" s="44">
        <f>SUM(C12:C23)</f>
        <v>105139.12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f>aktywa!D11</f>
        <v>105139.12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76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59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77</v>
      </c>
      <c r="B26" s="7" t="s">
        <v>60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78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79</v>
      </c>
      <c r="B28" s="7" t="s">
        <v>80</v>
      </c>
      <c r="C28" s="35">
        <f>C11</f>
        <v>105139.12</v>
      </c>
      <c r="D28" s="12">
        <f t="shared" si="0"/>
        <v>1</v>
      </c>
    </row>
    <row r="29" spans="1:4" s="13" customFormat="1" ht="12.75">
      <c r="A29" s="3" t="s">
        <v>1</v>
      </c>
      <c r="B29" s="4" t="s">
        <v>81</v>
      </c>
      <c r="C29" s="45">
        <f>C11</f>
        <v>105139.12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82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83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2015-08-07T10:12:33Z</dcterms:modified>
  <cp:category/>
  <cp:version/>
  <cp:contentType/>
  <cp:contentStatus/>
</cp:coreProperties>
</file>