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1880" windowHeight="11475" tabRatio="66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<sst xmlns="http://schemas.openxmlformats.org/spreadsheetml/2006/main" count="146" uniqueCount="89">
  <si>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</si>
  <si>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</si>
  <si>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</si>
  <si>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</si>
  <si>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</si>
  <si>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</si>
  <si>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</si>
  <si>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</si>
  <si>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</si>
  <si>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</si>
  <si>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</si>
  <si>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</si>
  <si>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</si>
  <si>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</si>
  <si>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</si>
  <si>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</si>
  <si>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</si>
  <si>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</si>
  <si>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</si>
  <si>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</si>
  <si>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</si>
  <si>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</si>
  <si>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</si>
  <si>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</si>
  <si>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</si>
  <si>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</si>
  <si>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</si>
  <si>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</si>
  <si>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</si>
  <si>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</si>
  <si>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</si>
  <si>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</si>
  <si>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</si>
  <si>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</si>
  <si>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</si>
  <si>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</si>
  <si>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</si>
  <si>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</si>
  <si>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</si>
  <si>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</si>
  <si>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</si>
  <si>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</si>
  <si>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</si>
  <si>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</si>
  <si>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</si>
  <si>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</si>
  <si>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</si>
  <si>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</si>
  <si>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</si>
  <si>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</si>
  <si>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</si>
  <si>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</si>
  <si>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</si>
  <si>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</si>
  <si>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</si>
  <si>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</si>
  <si>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 NOWA EUROPA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</si>
  <si>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</si>
  <si>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</si>
  <si>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</si>
  <si>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</si>
  <si>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</si>
  <si>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</si>
  <si>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</si>
  <si>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</si>
  <si>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</si>
  <si>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</si>
  <si>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</si>
  <si>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</si>
  <si>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</si>
  <si>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</si>
  <si>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</si>
  <si>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</si>
  <si>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</si>
  <si>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</si>
  <si>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</si>
  <si>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</si>
  <si>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</si>
  <si>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</si>
  <si>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</si>
  <si>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</si>
  <si>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</si>
  <si>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</si>
  <si>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</si>
  <si>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</si>
  <si>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</si>
  <si>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</si>
  <si>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</si>
  <si>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30.06.2013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</si>
</sst>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9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8" t="s">
        <v>57</v>
      </c>
      <c r="C7" s="33"/>
      <c r="D7" s="33"/>
    </row>
    <row r="9" spans="1:4" ht="63.75">
      <c r="A9" s="49" t="s">
        <v>12</v>
      </c>
      <c r="B9" s="49"/>
      <c r="C9" s="34" t="s">
        <v>58</v>
      </c>
      <c r="D9" s="34" t="s">
        <v>59</v>
      </c>
    </row>
    <row r="10" spans="1:4" s="2" customFormat="1" ht="12.75">
      <c r="A10" s="10" t="s">
        <v>0</v>
      </c>
      <c r="B10" s="15" t="s">
        <v>7</v>
      </c>
      <c r="C10" s="35">
        <v>303818.11527999997</v>
      </c>
      <c r="D10" s="35">
        <f>+D11+D12+D14</f>
        <v>103861.23</v>
      </c>
    </row>
    <row r="11" spans="1:4" ht="12.75">
      <c r="A11" s="3" t="s">
        <v>1</v>
      </c>
      <c r="B11" s="14" t="s">
        <v>8</v>
      </c>
      <c r="C11" s="36">
        <v>303818.11527999997</v>
      </c>
      <c r="D11" s="36">
        <v>103861.23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38.25">
      <c r="A13" s="3" t="s">
        <v>3</v>
      </c>
      <c r="B13" s="4" t="s">
        <v>60</v>
      </c>
      <c r="C13" s="36"/>
      <c r="D13" s="36"/>
    </row>
    <row r="14" spans="1:4" ht="12.75">
      <c r="A14" s="3" t="s">
        <v>4</v>
      </c>
      <c r="B14" s="14" t="s">
        <v>61</v>
      </c>
      <c r="C14" s="36">
        <v>0</v>
      </c>
      <c r="D14" s="36">
        <f>'[1]FK__6'!$D$201</f>
        <v>0</v>
      </c>
    </row>
    <row r="15" spans="1:4" ht="12.75">
      <c r="A15" s="22" t="s">
        <v>62</v>
      </c>
      <c r="B15" s="23" t="s">
        <v>63</v>
      </c>
      <c r="C15" s="36">
        <v>0</v>
      </c>
      <c r="D15" s="36">
        <v>0</v>
      </c>
    </row>
    <row r="16" spans="1:4" ht="12.75">
      <c r="A16" s="22" t="s">
        <v>64</v>
      </c>
      <c r="B16" s="23" t="s">
        <v>45</v>
      </c>
      <c r="C16" s="36">
        <v>0</v>
      </c>
      <c r="D16" s="36">
        <v>0</v>
      </c>
    </row>
    <row r="17" spans="1:4" s="2" customFormat="1" ht="12.75">
      <c r="A17" s="10" t="s">
        <v>5</v>
      </c>
      <c r="B17" s="15" t="s">
        <v>10</v>
      </c>
      <c r="C17" s="35">
        <v>0</v>
      </c>
      <c r="D17" s="35">
        <f>'[1]FK__6'!$D$225</f>
        <v>0</v>
      </c>
    </row>
    <row r="18" spans="1:4" ht="12.75">
      <c r="A18" s="24" t="s">
        <v>1</v>
      </c>
      <c r="B18" s="25" t="s">
        <v>63</v>
      </c>
      <c r="C18" s="36">
        <v>0</v>
      </c>
      <c r="D18" s="36">
        <v>0</v>
      </c>
    </row>
    <row r="19" spans="1:4" ht="38.25">
      <c r="A19" s="24" t="s">
        <v>2</v>
      </c>
      <c r="B19" s="4" t="s">
        <v>65</v>
      </c>
      <c r="C19" s="36">
        <v>0</v>
      </c>
      <c r="D19" s="36">
        <v>0</v>
      </c>
    </row>
    <row r="20" spans="1:4" ht="12.75">
      <c r="A20" s="24" t="s">
        <v>3</v>
      </c>
      <c r="B20" s="14" t="s">
        <v>45</v>
      </c>
      <c r="C20" s="36">
        <v>0</v>
      </c>
      <c r="D20" s="36">
        <v>0</v>
      </c>
    </row>
    <row r="21" spans="1:4" s="2" customFormat="1" ht="12.75">
      <c r="A21" s="10" t="s">
        <v>6</v>
      </c>
      <c r="B21" s="15" t="s">
        <v>11</v>
      </c>
      <c r="C21" s="35">
        <v>303818.11527999997</v>
      </c>
      <c r="D21" s="35">
        <f>D10-D17</f>
        <v>103861.23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8" t="s">
        <v>66</v>
      </c>
      <c r="C7" s="33"/>
      <c r="D7" s="38"/>
    </row>
    <row r="9" spans="1:4" ht="51">
      <c r="A9" s="49" t="s">
        <v>12</v>
      </c>
      <c r="B9" s="49"/>
      <c r="C9" s="39" t="s">
        <v>67</v>
      </c>
      <c r="D9" s="40" t="s">
        <v>68</v>
      </c>
    </row>
    <row r="10" spans="1:4" ht="25.5">
      <c r="A10" s="10" t="s">
        <v>15</v>
      </c>
      <c r="B10" s="11" t="s">
        <v>69</v>
      </c>
      <c r="C10" s="35">
        <v>313904.26</v>
      </c>
      <c r="D10" s="41">
        <v>161958.2</v>
      </c>
    </row>
    <row r="11" spans="1:6" ht="12.75">
      <c r="A11" s="10" t="s">
        <v>16</v>
      </c>
      <c r="B11" s="15" t="s">
        <v>17</v>
      </c>
      <c r="C11" s="35">
        <v>-25234.730000000003</v>
      </c>
      <c r="D11" s="41">
        <f>+D12-D16</f>
        <v>-49267.01</v>
      </c>
      <c r="F11" s="31"/>
    </row>
    <row r="12" spans="1:4" s="2" customFormat="1" ht="12.75">
      <c r="A12" s="10" t="s">
        <v>0</v>
      </c>
      <c r="B12" s="15" t="s">
        <v>18</v>
      </c>
      <c r="C12" s="35">
        <v>19776.760000000002</v>
      </c>
      <c r="D12" s="41">
        <f>+D13+D14+D15</f>
        <v>9079.82</v>
      </c>
    </row>
    <row r="13" spans="1:4" ht="12.75">
      <c r="A13" s="3" t="s">
        <v>1</v>
      </c>
      <c r="B13" s="14" t="s">
        <v>19</v>
      </c>
      <c r="C13" s="36">
        <v>19776.760000000002</v>
      </c>
      <c r="D13" s="42">
        <f>9391.36-218.69-138.34+2.77</f>
        <v>9037.1</v>
      </c>
    </row>
    <row r="14" spans="1:4" ht="12.75">
      <c r="A14" s="3" t="s">
        <v>2</v>
      </c>
      <c r="B14" s="14" t="s">
        <v>70</v>
      </c>
      <c r="C14" s="36">
        <v>0</v>
      </c>
      <c r="D14" s="42">
        <v>0</v>
      </c>
    </row>
    <row r="15" spans="1:4" ht="12.75">
      <c r="A15" s="3" t="s">
        <v>3</v>
      </c>
      <c r="B15" s="14" t="s">
        <v>20</v>
      </c>
      <c r="C15" s="36">
        <v>0</v>
      </c>
      <c r="D15" s="43">
        <v>42.72</v>
      </c>
    </row>
    <row r="16" spans="1:4" s="2" customFormat="1" ht="12.75">
      <c r="A16" s="10" t="s">
        <v>5</v>
      </c>
      <c r="B16" s="15" t="s">
        <v>21</v>
      </c>
      <c r="C16" s="35">
        <v>45011.490000000005</v>
      </c>
      <c r="D16" s="41">
        <f>SUM(D17:D23)</f>
        <v>58346.83</v>
      </c>
    </row>
    <row r="17" spans="1:4" ht="12.75">
      <c r="A17" s="3" t="s">
        <v>1</v>
      </c>
      <c r="B17" s="4" t="s">
        <v>22</v>
      </c>
      <c r="C17" s="36">
        <v>36895.11</v>
      </c>
      <c r="D17" s="43">
        <v>55697.76</v>
      </c>
    </row>
    <row r="18" spans="1:4" ht="12.75">
      <c r="A18" s="3" t="s">
        <v>2</v>
      </c>
      <c r="B18" s="4" t="s">
        <v>55</v>
      </c>
      <c r="C18" s="36">
        <v>0</v>
      </c>
      <c r="D18" s="42">
        <v>0</v>
      </c>
    </row>
    <row r="19" spans="1:4" ht="25.5">
      <c r="A19" s="3" t="s">
        <v>3</v>
      </c>
      <c r="B19" s="4" t="s">
        <v>23</v>
      </c>
      <c r="C19" s="36">
        <v>0</v>
      </c>
      <c r="D19" s="42">
        <v>0</v>
      </c>
    </row>
    <row r="20" spans="1:4" ht="12.75">
      <c r="A20" s="3" t="s">
        <v>4</v>
      </c>
      <c r="B20" s="4" t="s">
        <v>24</v>
      </c>
      <c r="C20" s="36">
        <v>0</v>
      </c>
      <c r="D20" s="42">
        <v>0</v>
      </c>
    </row>
    <row r="21" spans="1:4" ht="25.5">
      <c r="A21" s="3" t="s">
        <v>27</v>
      </c>
      <c r="B21" s="4" t="s">
        <v>29</v>
      </c>
      <c r="C21" s="36">
        <v>1790.19</v>
      </c>
      <c r="D21" s="42">
        <v>706.98</v>
      </c>
    </row>
    <row r="22" spans="1:4" ht="12.75">
      <c r="A22" s="3" t="s">
        <v>28</v>
      </c>
      <c r="B22" s="4" t="s">
        <v>37</v>
      </c>
      <c r="C22" s="36">
        <v>0</v>
      </c>
      <c r="D22" s="42">
        <v>0</v>
      </c>
    </row>
    <row r="23" spans="1:4" ht="12.75">
      <c r="A23" s="3" t="s">
        <v>31</v>
      </c>
      <c r="B23" s="4" t="s">
        <v>30</v>
      </c>
      <c r="C23" s="36">
        <v>6326.19</v>
      </c>
      <c r="D23" s="43">
        <f>1784.21+157.88</f>
        <v>1942.0900000000001</v>
      </c>
    </row>
    <row r="24" spans="1:4" s="2" customFormat="1" ht="12.75">
      <c r="A24" s="10" t="s">
        <v>32</v>
      </c>
      <c r="B24" s="11" t="s">
        <v>86</v>
      </c>
      <c r="C24" s="35">
        <v>15148.589999999997</v>
      </c>
      <c r="D24" s="41">
        <v>-8829.96</v>
      </c>
    </row>
    <row r="25" spans="1:6" s="2" customFormat="1" ht="12.75">
      <c r="A25" s="10" t="s">
        <v>87</v>
      </c>
      <c r="B25" s="15" t="s">
        <v>36</v>
      </c>
      <c r="C25" s="35">
        <v>303818.12</v>
      </c>
      <c r="D25" s="41">
        <f>+D10+D11+D24</f>
        <v>103861.23000000001</v>
      </c>
      <c r="F25" s="19"/>
    </row>
    <row r="26" ht="12.75">
      <c r="D26" s="47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8" t="s">
        <v>71</v>
      </c>
    </row>
    <row r="9" spans="1:4" ht="51">
      <c r="A9" s="49" t="s">
        <v>38</v>
      </c>
      <c r="B9" s="49"/>
      <c r="C9" s="26" t="s">
        <v>67</v>
      </c>
      <c r="D9" s="26" t="s">
        <v>68</v>
      </c>
    </row>
    <row r="10" spans="1:4" s="2" customFormat="1" ht="12.75">
      <c r="A10" s="10" t="s">
        <v>1</v>
      </c>
      <c r="B10" s="50" t="s">
        <v>72</v>
      </c>
      <c r="C10" s="51"/>
      <c r="D10" s="52"/>
    </row>
    <row r="11" spans="1:4" ht="12.75">
      <c r="A11" s="3" t="s">
        <v>1</v>
      </c>
      <c r="B11" s="4" t="s">
        <v>73</v>
      </c>
      <c r="C11" s="16">
        <v>3598.5814</v>
      </c>
      <c r="D11" s="16">
        <v>1651.2867</v>
      </c>
    </row>
    <row r="12" spans="1:4" ht="12.75">
      <c r="A12" s="3" t="s">
        <v>2</v>
      </c>
      <c r="B12" s="4" t="s">
        <v>74</v>
      </c>
      <c r="C12" s="16">
        <v>3317.516</v>
      </c>
      <c r="D12" s="48">
        <v>1135.9645</v>
      </c>
    </row>
    <row r="13" spans="1:4" s="2" customFormat="1" ht="12.75">
      <c r="A13" s="10" t="s">
        <v>2</v>
      </c>
      <c r="B13" s="50" t="s">
        <v>39</v>
      </c>
      <c r="C13" s="51"/>
      <c r="D13" s="52"/>
    </row>
    <row r="14" spans="1:4" ht="12.75">
      <c r="A14" s="3" t="s">
        <v>1</v>
      </c>
      <c r="B14" s="4" t="s">
        <v>73</v>
      </c>
      <c r="C14" s="5">
        <v>87.23</v>
      </c>
      <c r="D14" s="17">
        <v>98.08</v>
      </c>
    </row>
    <row r="15" spans="1:4" ht="25.5">
      <c r="A15" s="3" t="s">
        <v>2</v>
      </c>
      <c r="B15" s="4" t="s">
        <v>40</v>
      </c>
      <c r="C15" s="5">
        <v>85.57</v>
      </c>
      <c r="D15" s="5">
        <v>88.65</v>
      </c>
    </row>
    <row r="16" spans="1:4" ht="25.5">
      <c r="A16" s="3" t="s">
        <v>3</v>
      </c>
      <c r="B16" s="4" t="s">
        <v>41</v>
      </c>
      <c r="C16" s="5">
        <v>98.62</v>
      </c>
      <c r="D16" s="17">
        <v>101.96</v>
      </c>
    </row>
    <row r="17" spans="1:4" ht="12.75">
      <c r="A17" s="3" t="s">
        <v>4</v>
      </c>
      <c r="B17" s="4" t="s">
        <v>74</v>
      </c>
      <c r="C17" s="5">
        <v>91.58</v>
      </c>
      <c r="D17" s="18">
        <v>91.43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3" s="2" customFormat="1" ht="12.75">
      <c r="A7" s="8" t="s">
        <v>75</v>
      </c>
      <c r="C7" s="33"/>
    </row>
    <row r="9" spans="1:4" ht="38.25">
      <c r="A9" s="53" t="s">
        <v>8</v>
      </c>
      <c r="B9" s="54"/>
      <c r="C9" s="34" t="s">
        <v>42</v>
      </c>
      <c r="D9" s="9" t="s">
        <v>85</v>
      </c>
    </row>
    <row r="10" spans="1:4" ht="12.75">
      <c r="A10" s="49">
        <v>1</v>
      </c>
      <c r="B10" s="49"/>
      <c r="C10" s="21">
        <v>2</v>
      </c>
      <c r="D10" s="21">
        <v>3</v>
      </c>
    </row>
    <row r="11" spans="1:4" ht="12.75">
      <c r="A11" s="6" t="s">
        <v>0</v>
      </c>
      <c r="B11" s="27" t="s">
        <v>76</v>
      </c>
      <c r="C11" s="44">
        <f>SUM(C12:C23)</f>
        <v>103861.23</v>
      </c>
      <c r="D11" s="32">
        <f>C11/C28</f>
        <v>1</v>
      </c>
    </row>
    <row r="12" spans="1:4" s="2" customFormat="1" ht="40.5" customHeight="1">
      <c r="A12" s="28" t="s">
        <v>1</v>
      </c>
      <c r="B12" s="29" t="s">
        <v>44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43</v>
      </c>
      <c r="C13" s="45">
        <f>'[1]FK__6'!$D$149</f>
        <v>0</v>
      </c>
      <c r="D13" s="30">
        <f aca="true" t="shared" si="0" ref="D13:D31">C13/$C$11</f>
        <v>0</v>
      </c>
    </row>
    <row r="14" spans="1:4" s="2" customFormat="1" ht="12.75">
      <c r="A14" s="28" t="s">
        <v>3</v>
      </c>
      <c r="B14" s="29" t="s">
        <v>46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47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25</v>
      </c>
      <c r="B16" s="29" t="s">
        <v>48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26</v>
      </c>
      <c r="B17" s="29" t="s">
        <v>49</v>
      </c>
      <c r="C17" s="45">
        <f>aktywa!D11</f>
        <v>103861.23</v>
      </c>
      <c r="D17" s="30">
        <f t="shared" si="0"/>
        <v>1</v>
      </c>
    </row>
    <row r="18" spans="1:4" s="2" customFormat="1" ht="38.25">
      <c r="A18" s="28" t="s">
        <v>27</v>
      </c>
      <c r="B18" s="29" t="s">
        <v>50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28</v>
      </c>
      <c r="B19" s="29" t="s">
        <v>51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31</v>
      </c>
      <c r="B20" s="29" t="s">
        <v>52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33</v>
      </c>
      <c r="B21" s="29" t="s">
        <v>53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34</v>
      </c>
      <c r="B22" s="29" t="s">
        <v>54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35</v>
      </c>
      <c r="B23" s="29" t="s">
        <v>77</v>
      </c>
      <c r="C23" s="45">
        <f>'[1]FK__6'!$D$193</f>
        <v>0</v>
      </c>
      <c r="D23" s="30">
        <f t="shared" si="0"/>
        <v>0</v>
      </c>
    </row>
    <row r="24" spans="1:4" s="2" customFormat="1" ht="38.25">
      <c r="A24" s="6" t="s">
        <v>5</v>
      </c>
      <c r="B24" s="7" t="s">
        <v>60</v>
      </c>
      <c r="C24" s="35"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9</v>
      </c>
      <c r="C25" s="35">
        <f>'[1]FK__6'!$D$213</f>
        <v>0</v>
      </c>
      <c r="D25" s="12">
        <f t="shared" si="0"/>
        <v>0</v>
      </c>
    </row>
    <row r="26" spans="1:4" s="2" customFormat="1" ht="12.75">
      <c r="A26" s="6" t="s">
        <v>78</v>
      </c>
      <c r="B26" s="7" t="s">
        <v>61</v>
      </c>
      <c r="C26" s="35">
        <f>'[1]FK__6'!$D$201</f>
        <v>0</v>
      </c>
      <c r="D26" s="12">
        <f t="shared" si="0"/>
        <v>0</v>
      </c>
    </row>
    <row r="27" spans="1:4" s="2" customFormat="1" ht="12.75">
      <c r="A27" s="6" t="s">
        <v>79</v>
      </c>
      <c r="B27" s="7" t="s">
        <v>10</v>
      </c>
      <c r="C27" s="35">
        <f>'[1]FK__6'!$D$225</f>
        <v>0</v>
      </c>
      <c r="D27" s="12">
        <f t="shared" si="0"/>
        <v>0</v>
      </c>
    </row>
    <row r="28" spans="1:4" s="2" customFormat="1" ht="12.75">
      <c r="A28" s="6" t="s">
        <v>80</v>
      </c>
      <c r="B28" s="7" t="s">
        <v>81</v>
      </c>
      <c r="C28" s="35">
        <f>C11</f>
        <v>103861.23</v>
      </c>
      <c r="D28" s="12">
        <f t="shared" si="0"/>
        <v>1</v>
      </c>
    </row>
    <row r="29" spans="1:4" s="13" customFormat="1" ht="12.75">
      <c r="A29" s="3" t="s">
        <v>1</v>
      </c>
      <c r="B29" s="4" t="s">
        <v>82</v>
      </c>
      <c r="C29" s="45">
        <f>C11</f>
        <v>103861.23</v>
      </c>
      <c r="D29" s="30">
        <f t="shared" si="0"/>
        <v>1</v>
      </c>
    </row>
    <row r="30" spans="1:4" s="13" customFormat="1" ht="12.75" customHeight="1">
      <c r="A30" s="3" t="s">
        <v>2</v>
      </c>
      <c r="B30" s="4" t="s">
        <v>83</v>
      </c>
      <c r="C30" s="45">
        <v>0</v>
      </c>
      <c r="D30" s="30">
        <f t="shared" si="0"/>
        <v>0</v>
      </c>
    </row>
    <row r="31" spans="1:4" s="13" customFormat="1" ht="12.75">
      <c r="A31" s="3" t="s">
        <v>3</v>
      </c>
      <c r="B31" s="4" t="s">
        <v>84</v>
      </c>
      <c r="C31" s="45">
        <v>0</v>
      </c>
      <c r="D31" s="30">
        <f t="shared" si="0"/>
        <v>0</v>
      </c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  <row r="350" s="13" customFormat="1" ht="12.75">
      <c r="C350" s="46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2008-02-08T14:13:46Z</cp:lastPrinted>
  <dcterms:created xsi:type="dcterms:W3CDTF">2004-07-12T07:41:28Z</dcterms:created>
  <dcterms:modified xsi:type="dcterms:W3CDTF">2014-05-11T12:56:19Z</dcterms:modified>
  <cp:category/>
  <cp:version/>
  <cp:contentType/>
  <cp:contentStatus/>
</cp:coreProperties>
</file>