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1685" windowHeight="1102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<sst xmlns="http://schemas.openxmlformats.org/spreadsheetml/2006/main" count="146" uniqueCount="89">
  <si>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</si>
  <si>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</si>
  <si>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</si>
  <si>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</si>
  <si>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</si>
  <si>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</si>
  <si>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</si>
  <si>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</si>
  <si>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</si>
  <si>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</si>
  <si>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</si>
  <si>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</si>
  <si>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</si>
  <si>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</si>
  <si>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</si>
  <si>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</si>
  <si>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</si>
  <si>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</si>
  <si>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</si>
  <si>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</si>
  <si>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</si>
  <si>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</si>
  <si>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</si>
  <si>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</si>
  <si>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</si>
  <si>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</si>
  <si>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</si>
  <si>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</si>
  <si>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</si>
  <si>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</si>
  <si>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</si>
  <si>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</si>
  <si>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</si>
  <si>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</si>
  <si>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</si>
  <si>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</si>
  <si>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</si>
  <si>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</si>
  <si>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</si>
  <si>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</si>
  <si>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</si>
  <si>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</si>
  <si>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</si>
  <si>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</si>
  <si>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</si>
  <si>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</si>
  <si>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</si>
  <si>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</si>
  <si>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</si>
  <si>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</si>
  <si>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</si>
  <si>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</si>
  <si>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</si>
  <si>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</si>
  <si>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</si>
  <si>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</si>
  <si>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</si>
  <si>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</si>
  <si>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</si>
  <si>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</si>
  <si>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</si>
  <si>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</si>
  <si>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</si>
  <si>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</si>
  <si>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</si>
  <si>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</si>
  <si>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</si>
  <si>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</si>
  <si>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</si>
  <si>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</si>
  <si>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</si>
  <si>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</si>
  <si>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</si>
  <si>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</si>
  <si>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</si>
  <si>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</si>
  <si>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</si>
  <si>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</si>
  <si>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</si>
  <si>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</si>
  <si>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</si>
  <si>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</si>
  <si>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</si>
  <si>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</si>
  <si>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</si>
  <si>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</si>
  <si>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</si>
  <si>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</si>
  <si>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30.06.2013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</si>
</sst>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56</v>
      </c>
    </row>
    <row r="9" spans="1:4" ht="63.75">
      <c r="A9" s="42" t="s">
        <v>12</v>
      </c>
      <c r="B9" s="42"/>
      <c r="C9" s="9" t="s">
        <v>57</v>
      </c>
      <c r="D9" s="9" t="s">
        <v>58</v>
      </c>
    </row>
    <row r="10" spans="1:4" s="2" customFormat="1" ht="12.75">
      <c r="A10" s="10" t="s">
        <v>0</v>
      </c>
      <c r="B10" s="14" t="s">
        <v>7</v>
      </c>
      <c r="C10" s="21">
        <v>224142.760648</v>
      </c>
      <c r="D10" s="21">
        <f>+D11+D12+D14</f>
        <v>855984.55</v>
      </c>
    </row>
    <row r="11" spans="1:4" ht="12.75">
      <c r="A11" s="3" t="s">
        <v>1</v>
      </c>
      <c r="B11" s="13" t="s">
        <v>8</v>
      </c>
      <c r="C11" s="18">
        <v>224142.760648</v>
      </c>
      <c r="D11" s="18">
        <v>855984.55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59</v>
      </c>
      <c r="C13" s="18">
        <v>0</v>
      </c>
      <c r="D13" s="18">
        <v>0</v>
      </c>
    </row>
    <row r="14" spans="1:4" ht="12.75">
      <c r="A14" s="3" t="s">
        <v>4</v>
      </c>
      <c r="B14" s="13" t="s">
        <v>60</v>
      </c>
      <c r="C14" s="18">
        <v>0</v>
      </c>
      <c r="D14" s="18">
        <f>'[1]FK__10'!$D$201</f>
        <v>0</v>
      </c>
    </row>
    <row r="15" spans="1:4" ht="12.75">
      <c r="A15" s="23" t="s">
        <v>61</v>
      </c>
      <c r="B15" s="24" t="s">
        <v>62</v>
      </c>
      <c r="C15" s="18">
        <v>0</v>
      </c>
      <c r="D15" s="18">
        <v>0</v>
      </c>
    </row>
    <row r="16" spans="1:4" ht="12.75">
      <c r="A16" s="23" t="s">
        <v>63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62</v>
      </c>
      <c r="C18" s="18">
        <v>0</v>
      </c>
      <c r="D18" s="18">
        <v>0</v>
      </c>
    </row>
    <row r="19" spans="1:4" ht="38.25">
      <c r="A19" s="25" t="s">
        <v>2</v>
      </c>
      <c r="B19" s="4" t="s">
        <v>64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224142.760648</v>
      </c>
      <c r="D21" s="21">
        <f>+D10-D17</f>
        <v>855984.55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8" t="s">
        <v>65</v>
      </c>
      <c r="D7" s="35"/>
    </row>
    <row r="9" spans="1:4" ht="51">
      <c r="A9" s="42" t="s">
        <v>12</v>
      </c>
      <c r="B9" s="42"/>
      <c r="C9" s="27" t="s">
        <v>66</v>
      </c>
      <c r="D9" s="36" t="s">
        <v>67</v>
      </c>
    </row>
    <row r="10" spans="1:4" ht="25.5">
      <c r="A10" s="10" t="s">
        <v>15</v>
      </c>
      <c r="B10" s="11" t="s">
        <v>68</v>
      </c>
      <c r="C10" s="21">
        <v>192383.48</v>
      </c>
      <c r="D10" s="37">
        <v>298418.91000000003</v>
      </c>
    </row>
    <row r="11" spans="1:4" ht="12.75">
      <c r="A11" s="10" t="s">
        <v>16</v>
      </c>
      <c r="B11" s="14" t="s">
        <v>17</v>
      </c>
      <c r="C11" s="21">
        <v>22315.83</v>
      </c>
      <c r="D11" s="37">
        <f>+D12-D16</f>
        <v>554024.7899999999</v>
      </c>
    </row>
    <row r="12" spans="1:4" s="2" customFormat="1" ht="12.75">
      <c r="A12" s="10" t="s">
        <v>0</v>
      </c>
      <c r="B12" s="14" t="s">
        <v>18</v>
      </c>
      <c r="C12" s="21">
        <v>41157.01</v>
      </c>
      <c r="D12" s="37">
        <f>+D13+D14+D15</f>
        <v>679261.58</v>
      </c>
    </row>
    <row r="13" spans="1:4" ht="12.75">
      <c r="A13" s="3" t="s">
        <v>1</v>
      </c>
      <c r="B13" s="13" t="s">
        <v>19</v>
      </c>
      <c r="C13" s="18">
        <v>28534.52</v>
      </c>
      <c r="D13" s="38">
        <f>98979.03-1597.57-30.64</f>
        <v>97350.81999999999</v>
      </c>
    </row>
    <row r="14" spans="1:4" ht="12.75">
      <c r="A14" s="3" t="s">
        <v>2</v>
      </c>
      <c r="B14" s="13" t="s">
        <v>69</v>
      </c>
      <c r="C14" s="18">
        <v>0</v>
      </c>
      <c r="D14" s="38">
        <v>0</v>
      </c>
    </row>
    <row r="15" spans="1:4" ht="12.75">
      <c r="A15" s="3" t="s">
        <v>3</v>
      </c>
      <c r="B15" s="13" t="s">
        <v>20</v>
      </c>
      <c r="C15" s="18">
        <v>12622.49</v>
      </c>
      <c r="D15" s="38">
        <v>581910.76</v>
      </c>
    </row>
    <row r="16" spans="1:4" s="2" customFormat="1" ht="12.75">
      <c r="A16" s="10" t="s">
        <v>5</v>
      </c>
      <c r="B16" s="14" t="s">
        <v>21</v>
      </c>
      <c r="C16" s="21">
        <v>18841.18</v>
      </c>
      <c r="D16" s="37">
        <f>SUM(D17:D23)</f>
        <v>125236.79</v>
      </c>
    </row>
    <row r="17" spans="1:4" ht="12.75">
      <c r="A17" s="3" t="s">
        <v>1</v>
      </c>
      <c r="B17" s="4" t="s">
        <v>22</v>
      </c>
      <c r="C17" s="18">
        <v>17445.16</v>
      </c>
      <c r="D17" s="38">
        <v>114362.03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18">
        <v>1212.86</v>
      </c>
      <c r="D21" s="38">
        <v>4601.26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18">
        <v>183.16</v>
      </c>
      <c r="D23" s="38">
        <f>6189.21+84.29</f>
        <v>6273.5</v>
      </c>
    </row>
    <row r="24" spans="1:4" s="2" customFormat="1" ht="12.75">
      <c r="A24" s="10" t="s">
        <v>32</v>
      </c>
      <c r="B24" s="11" t="s">
        <v>86</v>
      </c>
      <c r="C24" s="21">
        <v>9443.45</v>
      </c>
      <c r="D24" s="37">
        <v>3540.85</v>
      </c>
    </row>
    <row r="25" spans="1:6" s="2" customFormat="1" ht="12.75">
      <c r="A25" s="10" t="s">
        <v>87</v>
      </c>
      <c r="B25" s="14" t="s">
        <v>36</v>
      </c>
      <c r="C25" s="21">
        <v>224142.76</v>
      </c>
      <c r="D25" s="37">
        <f>+D10+D11+D24</f>
        <v>855984.5499999999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70</v>
      </c>
    </row>
    <row r="9" spans="1:4" ht="51">
      <c r="A9" s="42" t="s">
        <v>38</v>
      </c>
      <c r="B9" s="42"/>
      <c r="C9" s="27" t="s">
        <v>66</v>
      </c>
      <c r="D9" s="27" t="s">
        <v>67</v>
      </c>
    </row>
    <row r="10" spans="1:4" s="2" customFormat="1" ht="12.75">
      <c r="A10" s="10" t="s">
        <v>1</v>
      </c>
      <c r="B10" s="43" t="s">
        <v>71</v>
      </c>
      <c r="C10" s="44"/>
      <c r="D10" s="45"/>
    </row>
    <row r="11" spans="1:4" ht="12.75">
      <c r="A11" s="3" t="s">
        <v>1</v>
      </c>
      <c r="B11" s="4" t="s">
        <v>72</v>
      </c>
      <c r="C11" s="15">
        <v>1189.3143</v>
      </c>
      <c r="D11" s="15">
        <v>1646.7217</v>
      </c>
    </row>
    <row r="12" spans="1:4" ht="12.75">
      <c r="A12" s="3" t="s">
        <v>2</v>
      </c>
      <c r="B12" s="4" t="s">
        <v>73</v>
      </c>
      <c r="C12" s="15">
        <v>1323.4693</v>
      </c>
      <c r="D12" s="41">
        <v>4731.0261</v>
      </c>
    </row>
    <row r="13" spans="1:4" s="2" customFormat="1" ht="12.75">
      <c r="A13" s="10" t="s">
        <v>2</v>
      </c>
      <c r="B13" s="43" t="s">
        <v>74</v>
      </c>
      <c r="C13" s="44"/>
      <c r="D13" s="45"/>
    </row>
    <row r="14" spans="1:4" ht="12.75">
      <c r="A14" s="3" t="s">
        <v>1</v>
      </c>
      <c r="B14" s="4" t="s">
        <v>72</v>
      </c>
      <c r="C14" s="5">
        <v>161.76</v>
      </c>
      <c r="D14" s="5">
        <v>181.22</v>
      </c>
    </row>
    <row r="15" spans="1:4" ht="25.5">
      <c r="A15" s="3" t="s">
        <v>2</v>
      </c>
      <c r="B15" s="28" t="s">
        <v>39</v>
      </c>
      <c r="C15" s="5">
        <v>161.65</v>
      </c>
      <c r="D15" s="5">
        <v>179.24</v>
      </c>
    </row>
    <row r="16" spans="1:4" ht="25.5">
      <c r="A16" s="3" t="s">
        <v>3</v>
      </c>
      <c r="B16" s="28" t="s">
        <v>40</v>
      </c>
      <c r="C16" s="5">
        <v>169.36</v>
      </c>
      <c r="D16" s="5">
        <v>185.81</v>
      </c>
    </row>
    <row r="17" spans="1:4" ht="12.75">
      <c r="A17" s="3" t="s">
        <v>4</v>
      </c>
      <c r="B17" s="4" t="s">
        <v>73</v>
      </c>
      <c r="C17" s="5">
        <v>169.36</v>
      </c>
      <c r="D17" s="5">
        <v>180.93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75</v>
      </c>
    </row>
    <row r="9" spans="1:4" ht="38.25">
      <c r="A9" s="46" t="s">
        <v>8</v>
      </c>
      <c r="B9" s="47"/>
      <c r="C9" s="9" t="s">
        <v>41</v>
      </c>
      <c r="D9" s="9" t="s">
        <v>76</v>
      </c>
    </row>
    <row r="10" spans="1:4" ht="12.75">
      <c r="A10" s="42">
        <v>1</v>
      </c>
      <c r="B10" s="42"/>
      <c r="C10" s="20">
        <v>2</v>
      </c>
      <c r="D10" s="20">
        <v>3</v>
      </c>
    </row>
    <row r="11" spans="1:4" ht="12.75">
      <c r="A11" s="6" t="s">
        <v>0</v>
      </c>
      <c r="B11" s="31" t="s">
        <v>78</v>
      </c>
      <c r="C11" s="32">
        <f>SUM(C12:C23)</f>
        <v>855984.55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f>aktywa!D11</f>
        <v>855984.55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77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59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79</v>
      </c>
      <c r="B26" s="7" t="s">
        <v>60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80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81</v>
      </c>
      <c r="B28" s="7" t="s">
        <v>82</v>
      </c>
      <c r="C28" s="21">
        <f>C11</f>
        <v>855984.55</v>
      </c>
      <c r="D28" s="16">
        <f t="shared" si="0"/>
        <v>1</v>
      </c>
    </row>
    <row r="29" spans="1:4" s="12" customFormat="1" ht="12.75">
      <c r="A29" s="3" t="s">
        <v>1</v>
      </c>
      <c r="B29" s="4" t="s">
        <v>83</v>
      </c>
      <c r="C29" s="22">
        <f>C11</f>
        <v>855984.55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84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85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2014-05-11T13:02:59Z</dcterms:modified>
  <cp:category/>
  <cp:version/>
  <cp:contentType/>
  <cp:contentStatus/>
</cp:coreProperties>
</file>